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<sst xmlns="http://schemas.openxmlformats.org/spreadsheetml/2006/main" count="65" uniqueCount="48">
  <si>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montant</t>
  </si>
  <si>
    <t>part de marché</t>
  </si>
  <si>
    <t>en milliards d'euros</t>
  </si>
  <si>
    <t>en pourcentage</t>
  </si>
  <si>
    <t>télévision (catch up TV incluse)</t>
  </si>
  <si>
    <t xml:space="preserve">cinéma </t>
  </si>
  <si>
    <t>radio</t>
  </si>
  <si>
    <t xml:space="preserve"> </t>
  </si>
  <si>
    <t xml:space="preserve">Internet </t>
  </si>
  <si>
    <t>dont display (y compris PAC)</t>
  </si>
  <si>
    <t>presse</t>
  </si>
  <si>
    <t xml:space="preserve">    presse quotidienne</t>
  </si>
  <si>
    <t>quotidiens nationaux</t>
  </si>
  <si>
    <t xml:space="preserve">    autres formes de presse</t>
  </si>
  <si>
    <r>
      <t xml:space="preserve">annuaires  </t>
    </r>
    <r>
      <rPr>
        <sz val="9"/>
        <color indexed="54"/>
        <rFont val="Arial"/>
        <family val="2"/>
      </rPr>
      <t>(imprimés + Internet)</t>
    </r>
  </si>
  <si>
    <t>marketing direct</t>
  </si>
  <si>
    <t>imprimés sans adresse</t>
  </si>
  <si>
    <t>promotion</t>
  </si>
  <si>
    <t>salons et foires</t>
  </si>
  <si>
    <t xml:space="preserve">parrainage </t>
  </si>
  <si>
    <r>
      <t>mécénat culturel</t>
    </r>
    <r>
      <rPr>
        <i/>
        <sz val="9"/>
        <color indexed="54"/>
        <rFont val="Arial"/>
        <family val="2"/>
      </rPr>
      <t>*</t>
    </r>
  </si>
  <si>
    <t>relations publiques</t>
  </si>
  <si>
    <t>TOTAL MEDIAS HISTORIQUES**</t>
  </si>
  <si>
    <t>TOTAL MEDIAS HISTORIQUES + INTERNET</t>
  </si>
  <si>
    <t>dont liens</t>
  </si>
  <si>
    <t>dont e-mailing</t>
  </si>
  <si>
    <t>quotidiens régionaux</t>
  </si>
  <si>
    <t>presse magazine</t>
  </si>
  <si>
    <t>PHR</t>
  </si>
  <si>
    <r>
      <t xml:space="preserve">presse gratuite PGA   </t>
    </r>
    <r>
      <rPr>
        <i/>
        <sz val="9"/>
        <color indexed="8"/>
        <rFont val="Arial"/>
        <family val="2"/>
      </rPr>
      <t xml:space="preserve"> </t>
    </r>
  </si>
  <si>
    <t xml:space="preserve"> presse gratuite PGI</t>
  </si>
  <si>
    <t>presse professionnelle</t>
  </si>
  <si>
    <t xml:space="preserve">mailings </t>
  </si>
  <si>
    <t>autres éditions publicitaires</t>
  </si>
  <si>
    <t>autres (mkg tel)</t>
  </si>
  <si>
    <t>collectivités locales</t>
  </si>
  <si>
    <t xml:space="preserve">dont PLV                                             </t>
  </si>
  <si>
    <t>Année</t>
  </si>
  <si>
    <t>Dépenses de communication des annonceurs 2015</t>
  </si>
  <si>
    <t>publicité extérieure</t>
  </si>
  <si>
    <t>DEPENSES DE COMMUNICATION</t>
  </si>
  <si>
    <t>DEPENSES TOTALES</t>
  </si>
  <si>
    <t>évolution 2015/2014</t>
  </si>
  <si>
    <t>** Télévision, cinéma, radio, presse, affichage</t>
  </si>
  <si>
    <t xml:space="preserve">* Hors fondations </t>
  </si>
  <si>
    <t>MEDIAS PROPRIETAIRES***</t>
  </si>
  <si>
    <t>Poids des dépenses de communication dans le PIB</t>
  </si>
  <si>
    <r>
      <t xml:space="preserve">*** </t>
    </r>
    <r>
      <rPr>
        <b/>
        <sz val="11"/>
        <color indexed="8"/>
        <rFont val="Calibri"/>
        <family val="2"/>
      </rPr>
      <t xml:space="preserve">Part imputée au budget communication des investissements suivants : 
La création de sites et d’applis 
La gestion, exploitation et analyse des différentes bases de données (targeting, datamining) 
La création de contenus (Brand content) &amp; animation de réseaux sociaux (Community Manager)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</si>
</sst>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sz val="9"/>
      <color indexed="54"/>
      <name val="Arial"/>
      <family val="2"/>
    </font>
    <font>
      <i/>
      <sz val="9"/>
      <color indexed="54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2"/>
      <color indexed="54"/>
      <name val="Arial"/>
      <family val="2"/>
    </font>
    <font>
      <sz val="7"/>
      <color indexed="8"/>
      <name val="Arial"/>
      <family val="2"/>
    </font>
    <font>
      <b/>
      <sz val="8"/>
      <color indexed="54"/>
      <name val="Arial"/>
      <family val="2"/>
    </font>
    <font>
      <b/>
      <sz val="7"/>
      <color indexed="54"/>
      <name val="Arial"/>
      <family val="2"/>
    </font>
    <font>
      <b/>
      <sz val="24"/>
      <color indexed="54"/>
      <name val="Calibri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595985"/>
      <name val="Arial"/>
      <family val="2"/>
    </font>
    <font>
      <b/>
      <sz val="2"/>
      <color rgb="FF666699"/>
      <name val="Arial"/>
      <family val="2"/>
    </font>
    <font>
      <b/>
      <sz val="2"/>
      <color rgb="FF595985"/>
      <name val="Arial"/>
      <family val="2"/>
    </font>
    <font>
      <sz val="7"/>
      <color theme="1"/>
      <name val="Arial"/>
      <family val="2"/>
    </font>
    <font>
      <b/>
      <sz val="8"/>
      <color rgb="FF666699"/>
      <name val="Arial"/>
      <family val="2"/>
    </font>
    <font>
      <b/>
      <sz val="8"/>
      <color rgb="FF595985"/>
      <name val="Arial"/>
      <family val="2"/>
    </font>
    <font>
      <b/>
      <sz val="7"/>
      <color rgb="FF666699"/>
      <name val="Arial"/>
      <family val="2"/>
    </font>
    <font>
      <b/>
      <sz val="24"/>
      <color rgb="FF666699"/>
      <name val="Calibri"/>
      <family val="2"/>
    </font>
    <font>
      <b/>
      <sz val="8"/>
      <color theme="1"/>
      <name val="Arial"/>
      <family val="2"/>
    </font>
    <font>
      <b/>
      <sz val="9"/>
      <color rgb="FFFFFFFF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99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8" fillId="34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164" fontId="62" fillId="35" borderId="13" xfId="0" applyNumberFormat="1" applyFont="1" applyFill="1" applyBorder="1" applyAlignment="1">
      <alignment horizontal="center" vertical="center"/>
    </xf>
    <xf numFmtId="164" fontId="63" fillId="0" borderId="11" xfId="0" applyNumberFormat="1" applyFont="1" applyBorder="1" applyAlignment="1">
      <alignment horizontal="center" vertical="center"/>
    </xf>
    <xf numFmtId="164" fontId="64" fillId="0" borderId="11" xfId="0" applyNumberFormat="1" applyFont="1" applyBorder="1" applyAlignment="1">
      <alignment horizontal="center" vertical="center"/>
    </xf>
    <xf numFmtId="164" fontId="60" fillId="0" borderId="13" xfId="0" applyNumberFormat="1" applyFont="1" applyBorder="1" applyAlignment="1">
      <alignment horizontal="center" vertical="center"/>
    </xf>
    <xf numFmtId="164" fontId="65" fillId="0" borderId="11" xfId="0" applyNumberFormat="1" applyFont="1" applyBorder="1" applyAlignment="1">
      <alignment horizontal="center" vertical="center"/>
    </xf>
    <xf numFmtId="164" fontId="61" fillId="0" borderId="13" xfId="0" applyNumberFormat="1" applyFont="1" applyBorder="1" applyAlignment="1">
      <alignment horizontal="center" vertical="center"/>
    </xf>
    <xf numFmtId="164" fontId="66" fillId="0" borderId="11" xfId="0" applyNumberFormat="1" applyFont="1" applyBorder="1" applyAlignment="1">
      <alignment horizontal="center" vertical="center"/>
    </xf>
    <xf numFmtId="164" fontId="67" fillId="0" borderId="11" xfId="0" applyNumberFormat="1" applyFont="1" applyBorder="1" applyAlignment="1">
      <alignment horizontal="center" vertical="center"/>
    </xf>
    <xf numFmtId="165" fontId="62" fillId="35" borderId="13" xfId="0" applyNumberFormat="1" applyFont="1" applyFill="1" applyBorder="1" applyAlignment="1">
      <alignment horizontal="center" vertical="center"/>
    </xf>
    <xf numFmtId="165" fontId="63" fillId="0" borderId="11" xfId="0" applyNumberFormat="1" applyFont="1" applyBorder="1" applyAlignment="1">
      <alignment horizontal="center" vertical="center"/>
    </xf>
    <xf numFmtId="165" fontId="64" fillId="0" borderId="11" xfId="0" applyNumberFormat="1" applyFont="1" applyBorder="1" applyAlignment="1">
      <alignment horizontal="center" vertical="center"/>
    </xf>
    <xf numFmtId="165" fontId="60" fillId="0" borderId="13" xfId="0" applyNumberFormat="1" applyFont="1" applyBorder="1" applyAlignment="1">
      <alignment horizontal="center" vertical="center"/>
    </xf>
    <xf numFmtId="165" fontId="68" fillId="0" borderId="11" xfId="0" applyNumberFormat="1" applyFont="1" applyBorder="1" applyAlignment="1">
      <alignment horizontal="center" vertical="center"/>
    </xf>
    <xf numFmtId="165" fontId="61" fillId="0" borderId="13" xfId="0" applyNumberFormat="1" applyFont="1" applyBorder="1" applyAlignment="1">
      <alignment horizontal="center" vertical="center"/>
    </xf>
    <xf numFmtId="165" fontId="66" fillId="0" borderId="11" xfId="0" applyNumberFormat="1" applyFont="1" applyBorder="1" applyAlignment="1">
      <alignment horizontal="center" vertical="center"/>
    </xf>
    <xf numFmtId="165" fontId="6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6" fillId="33" borderId="0" xfId="0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6" fillId="0" borderId="14" xfId="50" applyFont="1" applyFill="1" applyBorder="1" applyAlignment="1">
      <alignment horizontal="center"/>
      <protection/>
    </xf>
    <xf numFmtId="10" fontId="6" fillId="0" borderId="14" xfId="50" applyNumberFormat="1" applyFont="1" applyFill="1" applyBorder="1" applyAlignment="1">
      <alignment horizontal="center"/>
      <protection/>
    </xf>
    <xf numFmtId="0" fontId="69" fillId="33" borderId="0" xfId="0" applyFont="1" applyFill="1" applyAlignment="1">
      <alignment/>
    </xf>
    <xf numFmtId="0" fontId="70" fillId="0" borderId="13" xfId="0" applyFont="1" applyBorder="1" applyAlignment="1">
      <alignment vertical="center"/>
    </xf>
    <xf numFmtId="164" fontId="70" fillId="0" borderId="13" xfId="0" applyNumberFormat="1" applyFont="1" applyBorder="1" applyAlignment="1">
      <alignment horizontal="center" vertical="center"/>
    </xf>
    <xf numFmtId="165" fontId="70" fillId="0" borderId="13" xfId="0" applyNumberFormat="1" applyFont="1" applyBorder="1" applyAlignment="1">
      <alignment horizontal="center" vertical="center"/>
    </xf>
    <xf numFmtId="164" fontId="71" fillId="34" borderId="15" xfId="0" applyNumberFormat="1" applyFont="1" applyFill="1" applyBorder="1" applyAlignment="1">
      <alignment horizontal="center" vertical="center"/>
    </xf>
    <xf numFmtId="164" fontId="71" fillId="34" borderId="16" xfId="0" applyNumberFormat="1" applyFont="1" applyFill="1" applyBorder="1" applyAlignment="1">
      <alignment horizontal="center" vertical="center"/>
    </xf>
    <xf numFmtId="165" fontId="71" fillId="34" borderId="15" xfId="0" applyNumberFormat="1" applyFont="1" applyFill="1" applyBorder="1" applyAlignment="1">
      <alignment horizontal="center" vertical="center"/>
    </xf>
    <xf numFmtId="165" fontId="71" fillId="34" borderId="16" xfId="0" applyNumberFormat="1" applyFont="1" applyFill="1" applyBorder="1" applyAlignment="1">
      <alignment horizontal="center" vertical="center"/>
    </xf>
    <xf numFmtId="164" fontId="71" fillId="34" borderId="17" xfId="0" applyNumberFormat="1" applyFont="1" applyFill="1" applyBorder="1" applyAlignment="1">
      <alignment horizontal="center" vertical="center"/>
    </xf>
    <xf numFmtId="165" fontId="71" fillId="34" borderId="17" xfId="0" applyNumberFormat="1" applyFont="1" applyFill="1" applyBorder="1" applyAlignment="1">
      <alignment horizontal="center" vertical="center"/>
    </xf>
    <xf numFmtId="0" fontId="72" fillId="36" borderId="18" xfId="0" applyFont="1" applyFill="1" applyBorder="1" applyAlignment="1">
      <alignment/>
    </xf>
    <xf numFmtId="0" fontId="73" fillId="36" borderId="19" xfId="0" applyFont="1" applyFill="1" applyBorder="1" applyAlignment="1">
      <alignment/>
    </xf>
    <xf numFmtId="0" fontId="73" fillId="36" borderId="20" xfId="0" applyFont="1" applyFill="1" applyBorder="1" applyAlignment="1">
      <alignment/>
    </xf>
    <xf numFmtId="0" fontId="72" fillId="36" borderId="21" xfId="0" applyFont="1" applyFill="1" applyBorder="1" applyAlignment="1">
      <alignment/>
    </xf>
    <xf numFmtId="0" fontId="73" fillId="36" borderId="22" xfId="0" applyFont="1" applyFill="1" applyBorder="1" applyAlignment="1">
      <alignment/>
    </xf>
    <xf numFmtId="0" fontId="73" fillId="36" borderId="11" xfId="0" applyFont="1" applyFill="1" applyBorder="1" applyAlignment="1">
      <alignment/>
    </xf>
    <xf numFmtId="0" fontId="74" fillId="36" borderId="17" xfId="0" applyFont="1" applyFill="1" applyBorder="1" applyAlignment="1">
      <alignment/>
    </xf>
    <xf numFmtId="0" fontId="74" fillId="36" borderId="23" xfId="0" applyFont="1" applyFill="1" applyBorder="1" applyAlignment="1">
      <alignment/>
    </xf>
    <xf numFmtId="164" fontId="75" fillId="36" borderId="17" xfId="0" applyNumberFormat="1" applyFont="1" applyFill="1" applyBorder="1" applyAlignment="1">
      <alignment horizontal="center"/>
    </xf>
    <xf numFmtId="164" fontId="75" fillId="36" borderId="23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76" fillId="33" borderId="0" xfId="0" applyFont="1" applyFill="1" applyAlignment="1">
      <alignment/>
    </xf>
    <xf numFmtId="2" fontId="71" fillId="34" borderId="16" xfId="0" applyNumberFormat="1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6" fillId="33" borderId="0" xfId="50" applyFont="1" applyFill="1" applyBorder="1" applyAlignment="1">
      <alignment horizontal="center"/>
      <protection/>
    </xf>
    <xf numFmtId="10" fontId="6" fillId="33" borderId="0" xfId="50" applyNumberFormat="1" applyFont="1" applyFill="1" applyBorder="1" applyAlignment="1">
      <alignment horizontal="center"/>
      <protection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70" fillId="0" borderId="1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7" fillId="34" borderId="24" xfId="0" applyFont="1" applyFill="1" applyBorder="1" applyAlignment="1">
      <alignment vertical="center"/>
    </xf>
    <xf numFmtId="0" fontId="77" fillId="34" borderId="25" xfId="0" applyFont="1" applyFill="1" applyBorder="1" applyAlignment="1">
      <alignment vertical="center"/>
    </xf>
    <xf numFmtId="0" fontId="77" fillId="34" borderId="10" xfId="0" applyFont="1" applyFill="1" applyBorder="1" applyAlignment="1">
      <alignment vertical="center"/>
    </xf>
    <xf numFmtId="0" fontId="77" fillId="34" borderId="18" xfId="0" applyFont="1" applyFill="1" applyBorder="1" applyAlignment="1">
      <alignment vertical="center"/>
    </xf>
    <xf numFmtId="0" fontId="77" fillId="34" borderId="19" xfId="0" applyFont="1" applyFill="1" applyBorder="1" applyAlignment="1">
      <alignment vertical="center"/>
    </xf>
    <xf numFmtId="0" fontId="77" fillId="34" borderId="20" xfId="0" applyFont="1" applyFill="1" applyBorder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77" fillId="34" borderId="12" xfId="0" applyFont="1" applyFill="1" applyBorder="1" applyAlignment="1">
      <alignment vertical="center"/>
    </xf>
    <xf numFmtId="0" fontId="77" fillId="34" borderId="0" xfId="0" applyFont="1" applyFill="1" applyBorder="1" applyAlignment="1">
      <alignment vertical="center"/>
    </xf>
    <xf numFmtId="0" fontId="77" fillId="34" borderId="13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2" fillId="35" borderId="24" xfId="0" applyFont="1" applyFill="1" applyBorder="1" applyAlignment="1">
      <alignment vertical="center"/>
    </xf>
    <xf numFmtId="0" fontId="62" fillId="35" borderId="25" xfId="0" applyFont="1" applyFill="1" applyBorder="1" applyAlignment="1">
      <alignment vertical="center"/>
    </xf>
    <xf numFmtId="0" fontId="62" fillId="35" borderId="10" xfId="0" applyFont="1" applyFill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3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78" fillId="0" borderId="0" xfId="0" applyFont="1" applyAlignment="1">
      <alignment vertical="center"/>
    </xf>
    <xf numFmtId="0" fontId="78" fillId="0" borderId="13" xfId="0" applyFont="1" applyBorder="1" applyAlignment="1">
      <alignment vertical="center"/>
    </xf>
    <xf numFmtId="0" fontId="59" fillId="33" borderId="22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57150</xdr:rowOff>
    </xdr:from>
    <xdr:to>
      <xdr:col>3</xdr:col>
      <xdr:colOff>762000</xdr:colOff>
      <xdr:row>5</xdr:row>
      <xdr:rowOff>104775</xdr:rowOff>
    </xdr:to>
    <xdr:pic>
      <xdr:nvPicPr>
        <xdr:cNvPr id="1" name="Image 1" descr="logo france pub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71525"/>
          <a:ext cx="2162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3</xdr:row>
      <xdr:rowOff>180975</xdr:rowOff>
    </xdr:from>
    <xdr:to>
      <xdr:col>14</xdr:col>
      <xdr:colOff>742950</xdr:colOff>
      <xdr:row>27</xdr:row>
      <xdr:rowOff>180975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895350"/>
          <a:ext cx="77533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62"/>
  <sheetViews>
    <sheetView tabSelected="1" workbookViewId="0" topLeftCell="A34">
      <selection activeCell="J66" sqref="J66"/>
    </sheetView>
  </sheetViews>
  <sheetFormatPr defaultColWidth="11.421875" defaultRowHeight="15.75" customHeight="1"/>
  <cols>
    <col min="1" max="3" width="11.421875" style="1" customWidth="1"/>
    <col min="4" max="4" width="14.57421875" style="1" customWidth="1"/>
    <col min="5" max="7" width="23.8515625" style="1" customWidth="1"/>
    <col min="8" max="9" width="11.421875" style="1" customWidth="1"/>
    <col min="10" max="10" width="47.421875" style="1" customWidth="1"/>
    <col min="11" max="16384" width="11.421875" style="1" customWidth="1"/>
  </cols>
  <sheetData>
    <row r="2" ht="15.75" customHeight="1"/>
    <row r="3" ht="24.75" customHeight="1">
      <c r="B3" s="29" t="s">
        <v>38</v>
      </c>
    </row>
    <row r="4" ht="15.75" customHeight="1" thickBot="1"/>
    <row r="5" spans="2:7" ht="15.75" customHeight="1">
      <c r="B5" s="94"/>
      <c r="C5" s="94"/>
      <c r="D5" s="95"/>
      <c r="E5" s="2" t="s">
        <v>0</v>
      </c>
      <c r="F5" s="2" t="s">
        <v>42</v>
      </c>
      <c r="G5" s="2" t="s">
        <v>1</v>
      </c>
    </row>
    <row r="6" spans="2:7" ht="15.75" customHeight="1" thickBot="1">
      <c r="B6" s="96"/>
      <c r="C6" s="96"/>
      <c r="D6" s="97"/>
      <c r="E6" s="3" t="s">
        <v>2</v>
      </c>
      <c r="F6" s="3" t="s">
        <v>3</v>
      </c>
      <c r="G6" s="3" t="s">
        <v>3</v>
      </c>
    </row>
    <row r="7" spans="2:7" ht="15.75" customHeight="1">
      <c r="B7" s="75" t="s">
        <v>4</v>
      </c>
      <c r="C7" s="76"/>
      <c r="D7" s="77"/>
      <c r="E7" s="6">
        <v>3.888</v>
      </c>
      <c r="F7" s="14">
        <v>0.9</v>
      </c>
      <c r="G7" s="14">
        <v>13.2</v>
      </c>
    </row>
    <row r="8" spans="2:7" ht="15.75" customHeight="1" thickBot="1">
      <c r="B8" s="66"/>
      <c r="C8" s="67"/>
      <c r="D8" s="68"/>
      <c r="E8" s="7"/>
      <c r="F8" s="15"/>
      <c r="G8" s="15"/>
    </row>
    <row r="9" spans="2:7" ht="15.75" customHeight="1">
      <c r="B9" s="75" t="s">
        <v>5</v>
      </c>
      <c r="C9" s="76"/>
      <c r="D9" s="77"/>
      <c r="E9" s="6">
        <v>0.127</v>
      </c>
      <c r="F9" s="14">
        <v>1.9</v>
      </c>
      <c r="G9" s="14">
        <v>0.4</v>
      </c>
    </row>
    <row r="10" spans="2:7" ht="15.75" customHeight="1" thickBot="1">
      <c r="B10" s="83"/>
      <c r="C10" s="84"/>
      <c r="D10" s="85"/>
      <c r="E10" s="8"/>
      <c r="F10" s="16"/>
      <c r="G10" s="16"/>
    </row>
    <row r="11" spans="2:7" ht="15.75" customHeight="1">
      <c r="B11" s="75" t="s">
        <v>6</v>
      </c>
      <c r="C11" s="76"/>
      <c r="D11" s="77"/>
      <c r="E11" s="6">
        <v>0.853</v>
      </c>
      <c r="F11" s="14">
        <v>-0.8</v>
      </c>
      <c r="G11" s="14">
        <v>2.9</v>
      </c>
    </row>
    <row r="12" spans="2:7" ht="15.75" customHeight="1" thickBot="1">
      <c r="B12" s="66"/>
      <c r="C12" s="67"/>
      <c r="D12" s="68"/>
      <c r="E12" s="7"/>
      <c r="F12" s="15"/>
      <c r="G12" s="15"/>
    </row>
    <row r="13" spans="2:7" ht="15.75" customHeight="1">
      <c r="B13" s="75" t="s">
        <v>8</v>
      </c>
      <c r="C13" s="76"/>
      <c r="D13" s="77"/>
      <c r="E13" s="6">
        <v>1.998</v>
      </c>
      <c r="F13" s="14">
        <v>5.3</v>
      </c>
      <c r="G13" s="14">
        <v>6.8</v>
      </c>
    </row>
    <row r="14" spans="2:7" ht="15.75" customHeight="1">
      <c r="B14" s="4"/>
      <c r="C14" s="81" t="s">
        <v>9</v>
      </c>
      <c r="D14" s="82"/>
      <c r="E14" s="9">
        <v>0.748</v>
      </c>
      <c r="F14" s="17">
        <v>8.5</v>
      </c>
      <c r="G14" s="17">
        <v>2.5</v>
      </c>
    </row>
    <row r="15" spans="2:7" ht="15.75" customHeight="1">
      <c r="B15" s="4" t="s">
        <v>7</v>
      </c>
      <c r="C15" s="81" t="s">
        <v>24</v>
      </c>
      <c r="D15" s="82"/>
      <c r="E15" s="9">
        <v>1.108</v>
      </c>
      <c r="F15" s="17">
        <v>4</v>
      </c>
      <c r="G15" s="17">
        <v>3.8</v>
      </c>
    </row>
    <row r="16" spans="2:7" ht="15.75" customHeight="1">
      <c r="B16" s="4" t="s">
        <v>7</v>
      </c>
      <c r="C16" s="81" t="s">
        <v>25</v>
      </c>
      <c r="D16" s="82"/>
      <c r="E16" s="9">
        <v>0.142</v>
      </c>
      <c r="F16" s="17">
        <v>0</v>
      </c>
      <c r="G16" s="17">
        <v>0.5</v>
      </c>
    </row>
    <row r="17" spans="2:7" ht="15.75" customHeight="1" thickBot="1">
      <c r="B17" s="89" t="s">
        <v>7</v>
      </c>
      <c r="C17" s="90"/>
      <c r="D17" s="91"/>
      <c r="E17" s="10"/>
      <c r="F17" s="18"/>
      <c r="G17" s="18"/>
    </row>
    <row r="18" spans="2:7" ht="15.75" customHeight="1">
      <c r="B18" s="75" t="s">
        <v>10</v>
      </c>
      <c r="C18" s="76"/>
      <c r="D18" s="77"/>
      <c r="E18" s="6">
        <v>2.456</v>
      </c>
      <c r="F18" s="14">
        <v>-6.3</v>
      </c>
      <c r="G18" s="14">
        <v>8.4</v>
      </c>
    </row>
    <row r="19" spans="2:31" ht="15.75" customHeight="1">
      <c r="B19" s="86" t="s">
        <v>11</v>
      </c>
      <c r="C19" s="87"/>
      <c r="D19" s="88"/>
      <c r="E19" s="11">
        <f>E20+E21</f>
        <v>0.7070000000000001</v>
      </c>
      <c r="F19" s="52">
        <f>100*(0.707-0.75)/0.75</f>
        <v>-5.733333333333339</v>
      </c>
      <c r="G19" s="19">
        <v>2.4</v>
      </c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2:31" ht="15.75" customHeight="1">
      <c r="B20" s="4" t="s">
        <v>7</v>
      </c>
      <c r="C20" s="81" t="s">
        <v>12</v>
      </c>
      <c r="D20" s="82"/>
      <c r="E20" s="9">
        <v>0.145</v>
      </c>
      <c r="F20" s="17">
        <v>-7</v>
      </c>
      <c r="G20" s="17">
        <v>0.5</v>
      </c>
      <c r="I20" s="24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2:7" ht="15.75" customHeight="1">
      <c r="B21" s="4" t="s">
        <v>7</v>
      </c>
      <c r="C21" s="81" t="s">
        <v>26</v>
      </c>
      <c r="D21" s="82"/>
      <c r="E21" s="9">
        <v>0.562</v>
      </c>
      <c r="F21" s="17">
        <v>-5.5</v>
      </c>
      <c r="G21" s="17">
        <v>1.9</v>
      </c>
    </row>
    <row r="22" spans="2:7" ht="15.75" customHeight="1">
      <c r="B22" s="86" t="s">
        <v>13</v>
      </c>
      <c r="C22" s="87"/>
      <c r="D22" s="88"/>
      <c r="E22" s="11" t="s">
        <v>7</v>
      </c>
      <c r="F22" s="19" t="s">
        <v>7</v>
      </c>
      <c r="G22" s="19" t="s">
        <v>7</v>
      </c>
    </row>
    <row r="23" spans="2:7" ht="15.75" customHeight="1">
      <c r="B23" s="4" t="s">
        <v>7</v>
      </c>
      <c r="C23" s="81" t="s">
        <v>27</v>
      </c>
      <c r="D23" s="82"/>
      <c r="E23" s="9">
        <v>0.907</v>
      </c>
      <c r="F23" s="17">
        <v>-5.8</v>
      </c>
      <c r="G23" s="17">
        <v>3.1</v>
      </c>
    </row>
    <row r="24" spans="2:10" ht="15.75" customHeight="1">
      <c r="B24" s="4" t="s">
        <v>7</v>
      </c>
      <c r="C24" s="81" t="s">
        <v>28</v>
      </c>
      <c r="D24" s="82"/>
      <c r="E24" s="9">
        <v>0.071</v>
      </c>
      <c r="F24" s="17">
        <v>-5</v>
      </c>
      <c r="G24" s="17">
        <v>0.2</v>
      </c>
      <c r="I24" s="53"/>
      <c r="J24" s="24"/>
    </row>
    <row r="25" spans="2:10" ht="15.75" customHeight="1">
      <c r="B25" s="4" t="s">
        <v>7</v>
      </c>
      <c r="C25" s="81" t="s">
        <v>29</v>
      </c>
      <c r="D25" s="82"/>
      <c r="E25" s="9">
        <v>0.233</v>
      </c>
      <c r="F25" s="17">
        <v>-5</v>
      </c>
      <c r="G25" s="17">
        <v>0.8</v>
      </c>
      <c r="I25" s="54"/>
      <c r="J25" s="55"/>
    </row>
    <row r="26" spans="2:10" ht="15.75" customHeight="1">
      <c r="B26" s="4"/>
      <c r="C26" s="81" t="s">
        <v>30</v>
      </c>
      <c r="D26" s="82"/>
      <c r="E26" s="9">
        <v>0.12</v>
      </c>
      <c r="F26" s="17">
        <v>-18.5</v>
      </c>
      <c r="G26" s="17">
        <v>0.4</v>
      </c>
      <c r="I26" s="54"/>
      <c r="J26" s="55"/>
    </row>
    <row r="27" spans="2:10" ht="15.75" customHeight="1">
      <c r="B27" s="4" t="s">
        <v>7</v>
      </c>
      <c r="C27" s="81" t="s">
        <v>31</v>
      </c>
      <c r="D27" s="82"/>
      <c r="E27" s="9">
        <v>0.245</v>
      </c>
      <c r="F27" s="17">
        <v>-5.5</v>
      </c>
      <c r="G27" s="17">
        <v>0.8</v>
      </c>
      <c r="I27" s="54"/>
      <c r="J27" s="55"/>
    </row>
    <row r="28" spans="2:10" ht="15.75" customHeight="1">
      <c r="B28" s="4" t="s">
        <v>7</v>
      </c>
      <c r="C28" s="81" t="s">
        <v>35</v>
      </c>
      <c r="D28" s="82"/>
      <c r="E28" s="9">
        <v>0.174</v>
      </c>
      <c r="F28" s="17">
        <v>-4</v>
      </c>
      <c r="G28" s="17">
        <v>0.6</v>
      </c>
      <c r="I28" s="54"/>
      <c r="J28" s="55"/>
    </row>
    <row r="29" spans="2:10" ht="15.75" customHeight="1" thickBot="1">
      <c r="B29" s="66"/>
      <c r="C29" s="67"/>
      <c r="D29" s="68"/>
      <c r="E29" s="7"/>
      <c r="F29" s="15"/>
      <c r="G29" s="15"/>
      <c r="I29" s="54"/>
      <c r="J29" s="55"/>
    </row>
    <row r="30" spans="2:10" ht="15.75" customHeight="1">
      <c r="B30" s="75" t="s">
        <v>39</v>
      </c>
      <c r="C30" s="76"/>
      <c r="D30" s="77"/>
      <c r="E30" s="6">
        <v>1.317</v>
      </c>
      <c r="F30" s="14">
        <v>-0.7</v>
      </c>
      <c r="G30" s="14">
        <v>4.5</v>
      </c>
      <c r="I30" s="56" t="s">
        <v>37</v>
      </c>
      <c r="J30" s="57" t="s">
        <v>46</v>
      </c>
    </row>
    <row r="31" spans="2:10" ht="15.75" customHeight="1" thickBot="1">
      <c r="B31" s="66"/>
      <c r="C31" s="67"/>
      <c r="D31" s="68"/>
      <c r="E31" s="12"/>
      <c r="F31" s="20"/>
      <c r="G31" s="20"/>
      <c r="I31" s="27">
        <v>1992</v>
      </c>
      <c r="J31" s="28">
        <v>0.018893112353173033</v>
      </c>
    </row>
    <row r="32" spans="2:10" ht="15.75" customHeight="1">
      <c r="B32" s="75" t="s">
        <v>14</v>
      </c>
      <c r="C32" s="76"/>
      <c r="D32" s="77"/>
      <c r="E32" s="6">
        <v>0.909</v>
      </c>
      <c r="F32" s="14">
        <v>-7</v>
      </c>
      <c r="G32" s="14">
        <v>3.1</v>
      </c>
      <c r="I32" s="27">
        <v>1993</v>
      </c>
      <c r="J32" s="28">
        <v>0.018980472437264927</v>
      </c>
    </row>
    <row r="33" spans="2:10" ht="15.75" customHeight="1" thickBot="1">
      <c r="B33" s="83"/>
      <c r="C33" s="84"/>
      <c r="D33" s="85"/>
      <c r="E33" s="13"/>
      <c r="F33" s="21"/>
      <c r="G33" s="21"/>
      <c r="I33" s="27">
        <v>1994</v>
      </c>
      <c r="J33" s="28">
        <v>0.0191056686362946</v>
      </c>
    </row>
    <row r="34" spans="2:10" ht="15.75" customHeight="1">
      <c r="B34" s="75" t="s">
        <v>15</v>
      </c>
      <c r="C34" s="76"/>
      <c r="D34" s="77"/>
      <c r="E34" s="6">
        <v>7.897</v>
      </c>
      <c r="F34" s="14">
        <v>-3.6</v>
      </c>
      <c r="G34" s="14">
        <v>26.9</v>
      </c>
      <c r="I34" s="27">
        <v>1995</v>
      </c>
      <c r="J34" s="28">
        <v>0.019268606151707668</v>
      </c>
    </row>
    <row r="35" spans="2:10" ht="15.75" customHeight="1">
      <c r="B35" s="4" t="s">
        <v>7</v>
      </c>
      <c r="C35" s="81" t="s">
        <v>32</v>
      </c>
      <c r="D35" s="82"/>
      <c r="E35" s="9">
        <v>3.155</v>
      </c>
      <c r="F35" s="17">
        <v>-7.5</v>
      </c>
      <c r="G35" s="17">
        <v>10.7</v>
      </c>
      <c r="I35" s="27">
        <v>1996</v>
      </c>
      <c r="J35" s="28">
        <v>0.01931401520899072</v>
      </c>
    </row>
    <row r="36" spans="2:10" ht="15.75" customHeight="1">
      <c r="B36" s="5" t="s">
        <v>7</v>
      </c>
      <c r="C36" s="81" t="s">
        <v>16</v>
      </c>
      <c r="D36" s="82"/>
      <c r="E36" s="9">
        <v>2.835</v>
      </c>
      <c r="F36" s="17">
        <v>-1</v>
      </c>
      <c r="G36" s="17">
        <v>9.7</v>
      </c>
      <c r="I36" s="27">
        <v>1997</v>
      </c>
      <c r="J36" s="28">
        <v>0.019466402396936713</v>
      </c>
    </row>
    <row r="37" spans="2:10" ht="15.75" customHeight="1">
      <c r="B37" s="4" t="s">
        <v>7</v>
      </c>
      <c r="C37" s="81" t="s">
        <v>33</v>
      </c>
      <c r="D37" s="82"/>
      <c r="E37" s="9">
        <v>1.065</v>
      </c>
      <c r="F37" s="17">
        <v>-2.6</v>
      </c>
      <c r="G37" s="17">
        <v>3.6</v>
      </c>
      <c r="I37" s="27">
        <v>1998</v>
      </c>
      <c r="J37" s="28">
        <v>0.019501782096327563</v>
      </c>
    </row>
    <row r="38" spans="2:10" ht="15.75" customHeight="1">
      <c r="B38" s="4" t="s">
        <v>7</v>
      </c>
      <c r="C38" s="81" t="s">
        <v>34</v>
      </c>
      <c r="D38" s="82"/>
      <c r="E38" s="9">
        <v>0.842</v>
      </c>
      <c r="F38" s="17">
        <v>2.1</v>
      </c>
      <c r="G38" s="17">
        <v>2.9</v>
      </c>
      <c r="I38" s="27">
        <v>1999</v>
      </c>
      <c r="J38" s="28">
        <v>0.02026870402385406</v>
      </c>
    </row>
    <row r="39" spans="2:10" ht="15.75" customHeight="1" thickBot="1">
      <c r="B39" s="66"/>
      <c r="C39" s="67"/>
      <c r="D39" s="68"/>
      <c r="E39" s="12"/>
      <c r="F39" s="20"/>
      <c r="G39" s="20"/>
      <c r="I39" s="27">
        <v>2000</v>
      </c>
      <c r="J39" s="28">
        <v>0.020781905408937613</v>
      </c>
    </row>
    <row r="40" spans="2:10" ht="15.75" customHeight="1">
      <c r="B40" s="75" t="s">
        <v>17</v>
      </c>
      <c r="C40" s="76"/>
      <c r="D40" s="77"/>
      <c r="E40" s="6">
        <v>5.419</v>
      </c>
      <c r="F40" s="14">
        <v>2.4</v>
      </c>
      <c r="G40" s="14">
        <v>18.4</v>
      </c>
      <c r="I40" s="27">
        <v>2001</v>
      </c>
      <c r="J40" s="28">
        <v>0.019916111807060474</v>
      </c>
    </row>
    <row r="41" spans="2:10" ht="15.75" customHeight="1" thickBot="1">
      <c r="B41" s="72" t="s">
        <v>36</v>
      </c>
      <c r="C41" s="73"/>
      <c r="D41" s="74"/>
      <c r="E41" s="22">
        <v>1.188</v>
      </c>
      <c r="F41" s="23">
        <v>3.5</v>
      </c>
      <c r="G41" s="23">
        <v>4</v>
      </c>
      <c r="I41" s="27">
        <v>2002</v>
      </c>
      <c r="J41" s="28">
        <v>0.01934630182811865</v>
      </c>
    </row>
    <row r="42" spans="2:10" ht="15.75" customHeight="1">
      <c r="B42" s="75" t="s">
        <v>18</v>
      </c>
      <c r="C42" s="76"/>
      <c r="D42" s="77"/>
      <c r="E42" s="6">
        <v>1.523</v>
      </c>
      <c r="F42" s="14">
        <v>0.5</v>
      </c>
      <c r="G42" s="14">
        <v>5.2</v>
      </c>
      <c r="I42" s="27">
        <v>2003</v>
      </c>
      <c r="J42" s="28">
        <v>0.019110163752774183</v>
      </c>
    </row>
    <row r="43" spans="2:10" ht="15.75" customHeight="1" thickBot="1">
      <c r="B43" s="66"/>
      <c r="C43" s="67"/>
      <c r="D43" s="68"/>
      <c r="E43" s="12"/>
      <c r="F43" s="20"/>
      <c r="G43" s="20"/>
      <c r="I43" s="27">
        <v>2004</v>
      </c>
      <c r="J43" s="28">
        <v>0.019191934353657486</v>
      </c>
    </row>
    <row r="44" spans="2:10" ht="15.75" customHeight="1">
      <c r="B44" s="75" t="s">
        <v>19</v>
      </c>
      <c r="C44" s="76"/>
      <c r="D44" s="77"/>
      <c r="E44" s="6">
        <v>0.853</v>
      </c>
      <c r="F44" s="14">
        <v>2.5</v>
      </c>
      <c r="G44" s="14">
        <v>2.9</v>
      </c>
      <c r="I44" s="27">
        <v>2005</v>
      </c>
      <c r="J44" s="28">
        <v>0.018892210751729255</v>
      </c>
    </row>
    <row r="45" spans="2:10" ht="15.75" customHeight="1" thickBot="1">
      <c r="B45" s="78"/>
      <c r="C45" s="79"/>
      <c r="D45" s="80"/>
      <c r="E45" s="12"/>
      <c r="F45" s="20"/>
      <c r="G45" s="20"/>
      <c r="I45" s="27">
        <v>2006</v>
      </c>
      <c r="J45" s="28">
        <v>0.01847818038451407</v>
      </c>
    </row>
    <row r="46" spans="2:10" ht="15.75" customHeight="1">
      <c r="B46" s="75" t="s">
        <v>20</v>
      </c>
      <c r="C46" s="76"/>
      <c r="D46" s="77"/>
      <c r="E46" s="6">
        <v>0.281</v>
      </c>
      <c r="F46" s="14">
        <v>-4</v>
      </c>
      <c r="G46" s="14">
        <v>1</v>
      </c>
      <c r="I46" s="27">
        <v>2007</v>
      </c>
      <c r="J46" s="28">
        <v>0.01779516283967897</v>
      </c>
    </row>
    <row r="47" spans="2:10" ht="15.75" customHeight="1" thickBot="1">
      <c r="B47" s="78"/>
      <c r="C47" s="79"/>
      <c r="D47" s="80"/>
      <c r="E47" s="12"/>
      <c r="F47" s="20"/>
      <c r="G47" s="20"/>
      <c r="I47" s="27">
        <v>2008</v>
      </c>
      <c r="J47" s="28">
        <v>0.017159502855418295</v>
      </c>
    </row>
    <row r="48" spans="2:10" ht="15.75" customHeight="1">
      <c r="B48" s="75" t="s">
        <v>21</v>
      </c>
      <c r="C48" s="76"/>
      <c r="D48" s="77"/>
      <c r="E48" s="6">
        <v>1.86</v>
      </c>
      <c r="F48" s="14">
        <v>1</v>
      </c>
      <c r="G48" s="14">
        <v>6.3</v>
      </c>
      <c r="I48" s="27">
        <v>2009</v>
      </c>
      <c r="J48" s="28">
        <v>0.016122870282399036</v>
      </c>
    </row>
    <row r="49" spans="2:10" ht="15.75" customHeight="1" thickBot="1">
      <c r="B49" s="58"/>
      <c r="C49" s="59"/>
      <c r="D49" s="30"/>
      <c r="E49" s="31"/>
      <c r="F49" s="32"/>
      <c r="G49" s="32"/>
      <c r="I49" s="27">
        <v>2010</v>
      </c>
      <c r="J49" s="28">
        <v>0.0161606308401425</v>
      </c>
    </row>
    <row r="50" spans="2:10" ht="18" customHeight="1">
      <c r="B50" s="60" t="s">
        <v>22</v>
      </c>
      <c r="C50" s="61"/>
      <c r="D50" s="62"/>
      <c r="E50" s="33">
        <f>SUM(E7,E9,E11,E18,E30)</f>
        <v>8.641</v>
      </c>
      <c r="F50" s="35">
        <f>100*(E50-8.784)/8.784</f>
        <v>-1.6279599271402627</v>
      </c>
      <c r="G50" s="35">
        <f>100*E50/E52</f>
        <v>29.411164057181757</v>
      </c>
      <c r="I50" s="27">
        <v>2011</v>
      </c>
      <c r="J50" s="28">
        <v>0.015991110241220123</v>
      </c>
    </row>
    <row r="51" spans="2:10" ht="18" customHeight="1">
      <c r="B51" s="63" t="s">
        <v>23</v>
      </c>
      <c r="C51" s="64"/>
      <c r="D51" s="65"/>
      <c r="E51" s="37">
        <f>SUM(E50,E13)</f>
        <v>10.639</v>
      </c>
      <c r="F51" s="38">
        <f>100*(10.639-10.68)/10.68</f>
        <v>-0.3838951310861458</v>
      </c>
      <c r="G51" s="38">
        <f>100*E51/E52</f>
        <v>36.21170864533696</v>
      </c>
      <c r="I51" s="27">
        <v>2012</v>
      </c>
      <c r="J51" s="28">
        <v>0.015541906830469432</v>
      </c>
    </row>
    <row r="52" spans="2:10" ht="18" customHeight="1">
      <c r="B52" s="69" t="s">
        <v>40</v>
      </c>
      <c r="C52" s="70"/>
      <c r="D52" s="71"/>
      <c r="E52" s="34">
        <v>29.38</v>
      </c>
      <c r="F52" s="51">
        <v>-0.8</v>
      </c>
      <c r="G52" s="36">
        <v>100</v>
      </c>
      <c r="I52" s="27">
        <v>2013</v>
      </c>
      <c r="J52" s="28">
        <v>0.014813386959281125</v>
      </c>
    </row>
    <row r="53" spans="2:10" ht="15.75" customHeight="1">
      <c r="B53" s="39" t="s">
        <v>45</v>
      </c>
      <c r="C53" s="40"/>
      <c r="D53" s="41"/>
      <c r="E53" s="47">
        <v>2.1</v>
      </c>
      <c r="F53" s="45"/>
      <c r="G53" s="45"/>
      <c r="I53" s="27">
        <v>2014</v>
      </c>
      <c r="J53" s="28">
        <v>0.014406850331603488</v>
      </c>
    </row>
    <row r="54" spans="2:10" ht="15.75" customHeight="1" thickBot="1">
      <c r="B54" s="42" t="s">
        <v>41</v>
      </c>
      <c r="C54" s="43"/>
      <c r="D54" s="44"/>
      <c r="E54" s="48">
        <v>31.48</v>
      </c>
      <c r="F54" s="46"/>
      <c r="G54" s="46"/>
      <c r="I54" s="27">
        <v>2015</v>
      </c>
      <c r="J54" s="28">
        <v>0.013999999999999999</v>
      </c>
    </row>
    <row r="55" spans="9:10" ht="15.75" customHeight="1">
      <c r="I55" s="54"/>
      <c r="J55" s="55"/>
    </row>
    <row r="56" ht="15.75" customHeight="1">
      <c r="B56" s="49" t="s">
        <v>44</v>
      </c>
    </row>
    <row r="57" spans="2:4" ht="15.75" customHeight="1">
      <c r="B57" s="50" t="s">
        <v>43</v>
      </c>
      <c r="C57" s="50"/>
      <c r="D57" s="50"/>
    </row>
    <row r="58" spans="2:7" ht="17.25" customHeight="1">
      <c r="B58" s="92" t="s">
        <v>47</v>
      </c>
      <c r="C58" s="93"/>
      <c r="D58" s="93"/>
      <c r="E58" s="93"/>
      <c r="F58" s="93"/>
      <c r="G58" s="93"/>
    </row>
    <row r="59" spans="2:7" ht="15.75" customHeight="1">
      <c r="B59" s="93"/>
      <c r="C59" s="93"/>
      <c r="D59" s="93"/>
      <c r="E59" s="93"/>
      <c r="F59" s="93"/>
      <c r="G59" s="93"/>
    </row>
    <row r="60" spans="2:7" ht="15.75" customHeight="1">
      <c r="B60" s="93"/>
      <c r="C60" s="93"/>
      <c r="D60" s="93"/>
      <c r="E60" s="93"/>
      <c r="F60" s="93"/>
      <c r="G60" s="93"/>
    </row>
    <row r="61" spans="2:7" ht="15.75" customHeight="1">
      <c r="B61" s="93"/>
      <c r="C61" s="93"/>
      <c r="D61" s="93"/>
      <c r="E61" s="93"/>
      <c r="F61" s="93"/>
      <c r="G61" s="93"/>
    </row>
    <row r="62" spans="2:7" ht="15.75" customHeight="1">
      <c r="B62" s="93"/>
      <c r="C62" s="93"/>
      <c r="D62" s="93"/>
      <c r="E62" s="93"/>
      <c r="F62" s="93"/>
      <c r="G62" s="93"/>
    </row>
  </sheetData>
  <sheetProtection/>
  <mergeCells count="49">
    <mergeCell ref="B58:G62"/>
    <mergeCell ref="B10:D10"/>
    <mergeCell ref="B5:D5"/>
    <mergeCell ref="B6:D6"/>
    <mergeCell ref="B7:D7"/>
    <mergeCell ref="B8:D8"/>
    <mergeCell ref="B9:D9"/>
    <mergeCell ref="C20:D20"/>
    <mergeCell ref="B11:D11"/>
    <mergeCell ref="B12:D12"/>
    <mergeCell ref="B22:D22"/>
    <mergeCell ref="C23:D23"/>
    <mergeCell ref="C24:D24"/>
    <mergeCell ref="B13:D13"/>
    <mergeCell ref="C14:D14"/>
    <mergeCell ref="C15:D15"/>
    <mergeCell ref="C16:D16"/>
    <mergeCell ref="B17:D17"/>
    <mergeCell ref="B18:D18"/>
    <mergeCell ref="C36:D36"/>
    <mergeCell ref="C37:D37"/>
    <mergeCell ref="C38:D38"/>
    <mergeCell ref="B19:D19"/>
    <mergeCell ref="C26:D26"/>
    <mergeCell ref="C27:D27"/>
    <mergeCell ref="C28:D28"/>
    <mergeCell ref="B29:D29"/>
    <mergeCell ref="B30:D30"/>
    <mergeCell ref="C21:D21"/>
    <mergeCell ref="B46:D46"/>
    <mergeCell ref="B47:D47"/>
    <mergeCell ref="B48:D48"/>
    <mergeCell ref="C25:D25"/>
    <mergeCell ref="B40:D40"/>
    <mergeCell ref="B31:D31"/>
    <mergeCell ref="B32:D32"/>
    <mergeCell ref="B33:D33"/>
    <mergeCell ref="B34:D34"/>
    <mergeCell ref="C35:D35"/>
    <mergeCell ref="B49:C49"/>
    <mergeCell ref="B50:D50"/>
    <mergeCell ref="B51:D51"/>
    <mergeCell ref="B39:D39"/>
    <mergeCell ref="B52:D52"/>
    <mergeCell ref="B41:D41"/>
    <mergeCell ref="B42:D42"/>
    <mergeCell ref="B43:D43"/>
    <mergeCell ref="B44:D44"/>
    <mergeCell ref="B45:D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LEGENDRE</dc:creator>
  <cp:keywords/>
  <dc:description/>
  <cp:lastModifiedBy>Legendre</cp:lastModifiedBy>
  <dcterms:created xsi:type="dcterms:W3CDTF">2014-03-10T11:43:54Z</dcterms:created>
  <dcterms:modified xsi:type="dcterms:W3CDTF">2016-03-16T15:40:43Z</dcterms:modified>
  <cp:category/>
  <cp:version/>
  <cp:contentType/>
  <cp:contentStatus/>
</cp:coreProperties>
</file>